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<sst xmlns="http://schemas.openxmlformats.org/spreadsheetml/2006/main" count="51" uniqueCount="28">
  <si>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</si>
  <si>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</si>
  <si>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</si>
  <si>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</si>
  <si>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</si>
  <si>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</si>
  <si>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</si>
  <si>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</si>
  <si>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</si>
  <si>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</si>
  <si>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</si>
  <si>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</si>
  <si>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</si>
  <si>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</si>
  <si>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</si>
  <si>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</si>
  <si>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</si>
  <si>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</si>
  <si>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</si>
  <si>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</si>
  <si>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с начала 2017 года</t>
  </si>
  <si>
    <t>Ед. изм.</t>
  </si>
  <si>
    <t>за  январь-март 2017 года</t>
  </si>
  <si>
    <t>факт январь-март 2016                   года</t>
  </si>
  <si>
    <t>факт март 2016 года</t>
  </si>
  <si>
    <t>в т.ч. за март 2017 года</t>
  </si>
  <si>
    <t>Среднемесячная заработная плата (февраль)</t>
  </si>
  <si>
    <t>Фонд оплаты труда (февраль)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</si>
</sst>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33" borderId="12" xfId="0" applyNumberFormat="1" applyFont="1" applyFill="1" applyBorder="1" applyAlignment="1" applyProtection="1">
      <alignment horizontal="right"/>
      <protection locked="0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6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justify"/>
    </xf>
    <xf numFmtId="0" fontId="4" fillId="0" borderId="19" xfId="0" applyFont="1" applyBorder="1" applyAlignment="1">
      <alignment horizontal="center" vertical="justify"/>
    </xf>
    <xf numFmtId="0" fontId="4" fillId="0" borderId="18" xfId="0" applyFont="1" applyBorder="1" applyAlignment="1">
      <alignment horizontal="center" vertical="justify" wrapText="1"/>
    </xf>
    <xf numFmtId="0" fontId="4" fillId="0" borderId="19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B1">
      <selection activeCell="H20" sqref="H20"/>
    </sheetView>
  </sheetViews>
  <sheetFormatPr defaultColWidth="9.00390625" defaultRowHeight="12.75"/>
  <cols>
    <col min="1" max="1" width="4.00390625" style="0" hidden="1" customWidth="1"/>
    <col min="2" max="2" width="53.25390625" style="0" customWidth="1"/>
    <col min="3" max="3" width="8.00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8.875" style="0" customWidth="1"/>
    <col min="11" max="11" width="10.75390625" style="0" customWidth="1"/>
    <col min="12" max="12" width="11.25390625" style="0" customWidth="1"/>
    <col min="13" max="13" width="10.87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0"/>
    </row>
    <row r="2" spans="1:14" ht="12.75">
      <c r="A2" s="2"/>
      <c r="B2" s="48" t="s">
        <v>12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3"/>
    </row>
    <row r="3" spans="1:14" ht="12.75">
      <c r="A3" s="4"/>
      <c r="B3" s="55" t="s">
        <v>22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4"/>
    </row>
    <row r="4" spans="1:14" ht="12.75">
      <c r="A4" s="4"/>
      <c r="B4" s="5"/>
      <c r="C4" s="8"/>
      <c r="D4" s="9"/>
      <c r="E4" s="8"/>
      <c r="F4" s="7"/>
      <c r="G4" s="49" t="s">
        <v>11</v>
      </c>
      <c r="H4" s="49"/>
      <c r="I4" s="49"/>
      <c r="J4" s="49"/>
      <c r="K4" s="49"/>
      <c r="L4" s="49"/>
      <c r="M4" s="6"/>
      <c r="N4" s="6"/>
    </row>
    <row r="5" spans="1:15" ht="12.75" customHeight="1">
      <c r="A5" s="56" t="s">
        <v>5</v>
      </c>
      <c r="B5" s="58" t="s">
        <v>7</v>
      </c>
      <c r="C5" s="60" t="s">
        <v>21</v>
      </c>
      <c r="D5" s="50" t="s">
        <v>23</v>
      </c>
      <c r="E5" s="52" t="s">
        <v>20</v>
      </c>
      <c r="F5" s="53"/>
      <c r="G5" s="53"/>
      <c r="H5" s="53"/>
      <c r="I5" s="54"/>
      <c r="J5" s="50" t="s">
        <v>24</v>
      </c>
      <c r="K5" s="52" t="s">
        <v>25</v>
      </c>
      <c r="L5" s="53"/>
      <c r="M5" s="53"/>
      <c r="N5" s="53"/>
      <c r="O5" s="54"/>
    </row>
    <row r="6" spans="1:15" ht="36">
      <c r="A6" s="57"/>
      <c r="B6" s="59"/>
      <c r="C6" s="61"/>
      <c r="D6" s="51"/>
      <c r="E6" s="29" t="s">
        <v>0</v>
      </c>
      <c r="F6" s="29" t="s">
        <v>1</v>
      </c>
      <c r="G6" s="30" t="s">
        <v>19</v>
      </c>
      <c r="H6" s="30" t="s">
        <v>6</v>
      </c>
      <c r="I6" s="31" t="s">
        <v>8</v>
      </c>
      <c r="J6" s="51"/>
      <c r="K6" s="29" t="s">
        <v>0</v>
      </c>
      <c r="L6" s="29" t="s">
        <v>1</v>
      </c>
      <c r="M6" s="31" t="s">
        <v>19</v>
      </c>
      <c r="N6" s="32" t="s">
        <v>6</v>
      </c>
      <c r="O6" s="31" t="s">
        <v>8</v>
      </c>
    </row>
    <row r="7" spans="1:15" ht="15.75" customHeight="1">
      <c r="A7" s="12">
        <v>1</v>
      </c>
      <c r="B7" s="24" t="s">
        <v>2</v>
      </c>
      <c r="C7" s="25" t="s">
        <v>3</v>
      </c>
      <c r="D7" s="40">
        <v>654296.9</v>
      </c>
      <c r="E7" s="22">
        <v>653777</v>
      </c>
      <c r="F7" s="41">
        <v>656716.1</v>
      </c>
      <c r="G7" s="41">
        <f aca="true" t="shared" si="0" ref="G7:G13">F7/E7*100</f>
        <v>100.44955695902425</v>
      </c>
      <c r="H7" s="41">
        <f>F7/D7*100</f>
        <v>100.36974040378304</v>
      </c>
      <c r="I7" s="26" t="s">
        <v>10</v>
      </c>
      <c r="J7" s="41">
        <v>231144.3</v>
      </c>
      <c r="K7" s="22">
        <v>252740.4</v>
      </c>
      <c r="L7" s="41">
        <v>253889.6</v>
      </c>
      <c r="M7" s="41">
        <f aca="true" t="shared" si="1" ref="M7:M12">L7/K7*100</f>
        <v>100.45469580644803</v>
      </c>
      <c r="N7" s="41">
        <f aca="true" t="shared" si="2" ref="N7:N14">L7*100/J7</f>
        <v>109.84030322184022</v>
      </c>
      <c r="O7" s="26" t="s">
        <v>10</v>
      </c>
    </row>
    <row r="8" spans="1:15" ht="24">
      <c r="A8" s="12">
        <v>2</v>
      </c>
      <c r="B8" s="11" t="s">
        <v>14</v>
      </c>
      <c r="C8" s="14" t="s">
        <v>4</v>
      </c>
      <c r="D8" s="41">
        <v>7.1</v>
      </c>
      <c r="E8" s="42">
        <v>20</v>
      </c>
      <c r="F8" s="33">
        <v>6.3</v>
      </c>
      <c r="G8" s="41">
        <f t="shared" si="0"/>
        <v>31.5</v>
      </c>
      <c r="H8" s="41">
        <f>F8/D8*100</f>
        <v>88.73239436619718</v>
      </c>
      <c r="I8" s="27" t="s">
        <v>10</v>
      </c>
      <c r="J8" s="41">
        <v>3.5</v>
      </c>
      <c r="K8" s="42">
        <v>7</v>
      </c>
      <c r="L8" s="34">
        <v>2.2</v>
      </c>
      <c r="M8" s="41">
        <f>L8/K8*100</f>
        <v>31.428571428571434</v>
      </c>
      <c r="N8" s="41">
        <f>L8*100/J8</f>
        <v>62.85714285714287</v>
      </c>
      <c r="O8" s="27" t="s">
        <v>10</v>
      </c>
    </row>
    <row r="9" spans="1:15" ht="24">
      <c r="A9" s="12">
        <v>3</v>
      </c>
      <c r="B9" s="11" t="s">
        <v>15</v>
      </c>
      <c r="C9" s="14" t="s">
        <v>4</v>
      </c>
      <c r="D9" s="41">
        <v>2504.4</v>
      </c>
      <c r="E9" s="42">
        <v>2430</v>
      </c>
      <c r="F9" s="33">
        <v>1071.7</v>
      </c>
      <c r="G9" s="28">
        <f t="shared" si="0"/>
        <v>44.10288065843622</v>
      </c>
      <c r="H9" s="28">
        <f aca="true" t="shared" si="3" ref="H9:H14">F9/D9*100</f>
        <v>42.79268487462067</v>
      </c>
      <c r="I9" s="27" t="s">
        <v>10</v>
      </c>
      <c r="J9" s="41">
        <v>1090.6</v>
      </c>
      <c r="K9" s="42">
        <v>700</v>
      </c>
      <c r="L9" s="34">
        <v>375.3</v>
      </c>
      <c r="M9" s="28">
        <f t="shared" si="1"/>
        <v>53.614285714285714</v>
      </c>
      <c r="N9" s="28">
        <f t="shared" si="2"/>
        <v>34.41225013753897</v>
      </c>
      <c r="O9" s="27" t="s">
        <v>10</v>
      </c>
    </row>
    <row r="10" spans="1:15" ht="25.5">
      <c r="A10" s="13">
        <v>4</v>
      </c>
      <c r="B10" s="15" t="s">
        <v>16</v>
      </c>
      <c r="C10" s="14" t="s">
        <v>3</v>
      </c>
      <c r="D10" s="35">
        <v>10293078</v>
      </c>
      <c r="E10" s="35">
        <v>10087582</v>
      </c>
      <c r="F10" s="35">
        <v>11301800</v>
      </c>
      <c r="G10" s="28">
        <f t="shared" si="0"/>
        <v>112.03675965161919</v>
      </c>
      <c r="H10" s="28">
        <f t="shared" si="3"/>
        <v>109.800003458635</v>
      </c>
      <c r="I10" s="27" t="s">
        <v>10</v>
      </c>
      <c r="J10" s="35">
        <v>3623386</v>
      </c>
      <c r="K10" s="35">
        <v>3408135</v>
      </c>
      <c r="L10" s="36">
        <v>3840656</v>
      </c>
      <c r="M10" s="28">
        <f t="shared" si="1"/>
        <v>112.69084117853312</v>
      </c>
      <c r="N10" s="28">
        <f>L10*100/J10</f>
        <v>105.99632498442065</v>
      </c>
      <c r="O10" s="27" t="s">
        <v>10</v>
      </c>
    </row>
    <row r="11" spans="1:15" ht="24">
      <c r="A11" s="13">
        <v>5</v>
      </c>
      <c r="B11" s="16" t="s">
        <v>17</v>
      </c>
      <c r="C11" s="14" t="s">
        <v>13</v>
      </c>
      <c r="D11" s="37">
        <v>48709.1</v>
      </c>
      <c r="E11" s="43">
        <v>50694</v>
      </c>
      <c r="F11" s="37">
        <v>50619.9</v>
      </c>
      <c r="G11" s="28">
        <f t="shared" si="0"/>
        <v>99.85382885548586</v>
      </c>
      <c r="H11" s="28">
        <f t="shared" si="3"/>
        <v>103.92288094011181</v>
      </c>
      <c r="I11" s="26" t="s">
        <v>10</v>
      </c>
      <c r="J11" s="37">
        <v>15368.6</v>
      </c>
      <c r="K11" s="44">
        <v>17105</v>
      </c>
      <c r="L11" s="38">
        <v>17034.2</v>
      </c>
      <c r="M11" s="28">
        <f>L11/K11*100</f>
        <v>99.5860859397837</v>
      </c>
      <c r="N11" s="28">
        <f>L11*100/J11</f>
        <v>110.8376820269901</v>
      </c>
      <c r="O11" s="27" t="s">
        <v>10</v>
      </c>
    </row>
    <row r="12" spans="1:18" ht="36">
      <c r="A12" s="13">
        <v>6</v>
      </c>
      <c r="B12" s="17" t="s">
        <v>18</v>
      </c>
      <c r="C12" s="14" t="s">
        <v>3</v>
      </c>
      <c r="D12" s="45">
        <f>F12/108.9*100</f>
        <v>14225414.14141414</v>
      </c>
      <c r="E12" s="45">
        <v>17337669</v>
      </c>
      <c r="F12" s="39">
        <v>15491476</v>
      </c>
      <c r="G12" s="28">
        <f t="shared" si="0"/>
        <v>89.35155008438562</v>
      </c>
      <c r="H12" s="28">
        <f t="shared" si="3"/>
        <v>108.90000000000002</v>
      </c>
      <c r="I12" s="26">
        <v>106.5</v>
      </c>
      <c r="J12" s="39">
        <f>L12/108.5*100</f>
        <v>5356846.082949309</v>
      </c>
      <c r="K12" s="39">
        <v>6778818</v>
      </c>
      <c r="L12" s="36">
        <v>5812178</v>
      </c>
      <c r="M12" s="28">
        <f t="shared" si="1"/>
        <v>85.74028687597159</v>
      </c>
      <c r="N12" s="28">
        <f t="shared" si="2"/>
        <v>108.5</v>
      </c>
      <c r="O12" s="27" t="s">
        <v>10</v>
      </c>
      <c r="R12" s="18"/>
    </row>
    <row r="13" spans="1:18" ht="12.75">
      <c r="A13" s="13"/>
      <c r="B13" s="20" t="s">
        <v>27</v>
      </c>
      <c r="C13" s="14" t="s">
        <v>3</v>
      </c>
      <c r="D13" s="45">
        <v>5170773</v>
      </c>
      <c r="E13" s="46">
        <v>5509043</v>
      </c>
      <c r="F13" s="45">
        <v>5189795.9</v>
      </c>
      <c r="G13" s="28">
        <f t="shared" si="0"/>
        <v>94.20503524840885</v>
      </c>
      <c r="H13" s="28">
        <f t="shared" si="3"/>
        <v>100.36789276961105</v>
      </c>
      <c r="I13" s="26" t="s">
        <v>10</v>
      </c>
      <c r="J13" s="45">
        <v>2608331</v>
      </c>
      <c r="K13" s="39">
        <v>2798474</v>
      </c>
      <c r="L13" s="36">
        <v>2599826.1</v>
      </c>
      <c r="M13" s="28">
        <f>L13/K13*100</f>
        <v>92.9015634949619</v>
      </c>
      <c r="N13" s="28">
        <f t="shared" si="2"/>
        <v>99.67393325463678</v>
      </c>
      <c r="O13" s="27" t="s">
        <v>10</v>
      </c>
      <c r="R13" s="18"/>
    </row>
    <row r="14" spans="1:15" ht="15" customHeight="1">
      <c r="A14" s="19">
        <v>8</v>
      </c>
      <c r="B14" s="20" t="s">
        <v>26</v>
      </c>
      <c r="C14" s="21" t="s">
        <v>9</v>
      </c>
      <c r="D14" s="22">
        <f>F14/107*100</f>
        <v>23375.607476635516</v>
      </c>
      <c r="E14" s="22"/>
      <c r="F14" s="22">
        <v>25011.9</v>
      </c>
      <c r="G14" s="22"/>
      <c r="H14" s="28">
        <f t="shared" si="3"/>
        <v>107</v>
      </c>
      <c r="I14" s="23" t="s">
        <v>10</v>
      </c>
      <c r="J14" s="22">
        <f>L14/106.2*100</f>
        <v>23575.988700564973</v>
      </c>
      <c r="K14" s="22"/>
      <c r="L14" s="22">
        <v>25037.7</v>
      </c>
      <c r="M14" s="22"/>
      <c r="N14" s="28">
        <f t="shared" si="2"/>
        <v>106.2</v>
      </c>
      <c r="O14" s="23" t="s">
        <v>10</v>
      </c>
    </row>
  </sheetData>
  <sheetProtection/>
  <mergeCells count="11">
    <mergeCell ref="A5:A6"/>
    <mergeCell ref="B5:B6"/>
    <mergeCell ref="C5:C6"/>
    <mergeCell ref="B1:M1"/>
    <mergeCell ref="B2:M2"/>
    <mergeCell ref="G4:L4"/>
    <mergeCell ref="D5:D6"/>
    <mergeCell ref="E5:I5"/>
    <mergeCell ref="J5:J6"/>
    <mergeCell ref="K5:O5"/>
    <mergeCell ref="B3:M3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prom</cp:lastModifiedBy>
  <cp:lastPrinted>2017-02-20T10:54:52Z</cp:lastPrinted>
  <dcterms:created xsi:type="dcterms:W3CDTF">2004-03-01T05:53:33Z</dcterms:created>
  <dcterms:modified xsi:type="dcterms:W3CDTF">2017-05-23T06:02:37Z</dcterms:modified>
  <cp:category/>
  <cp:version/>
  <cp:contentType/>
  <cp:contentStatus/>
</cp:coreProperties>
</file>